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<sst xmlns="http://schemas.openxmlformats.org/spreadsheetml/2006/main" count="39" uniqueCount="30">
  <si>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</si>
  <si>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</si>
  <si>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</si>
  <si>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</si>
  <si>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</si>
  <si>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</si>
  <si>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</si>
  <si>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</si>
  <si>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</si>
  <si>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</si>
  <si>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</si>
  <si>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</si>
  <si>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</si>
  <si>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</si>
  <si>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</si>
  <si>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</si>
  <si>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</si>
  <si>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</si>
  <si>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</si>
  <si>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</si>
  <si>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</si>
  <si>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</si>
  <si>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(Dz.U. z 2013 r., poz.885)</t>
  </si>
  <si>
    <t>Plan na 2015 r.</t>
  </si>
  <si>
    <t xml:space="preserve"> - od osób fizycznych na kwotę  zł,</t>
  </si>
  <si>
    <t xml:space="preserve"> - od osób fizycznych i prawnych z tytułu zajęcia pasa drogowego na kwotę zł,</t>
  </si>
  <si>
    <t>Wykonanie za III kwartał 2015 r.</t>
  </si>
  <si>
    <t>za III kwartał 2015 roku</t>
  </si>
  <si>
    <t xml:space="preserve"> - z tytułu grzywien nałożonych w drodze mandatów karnych Straży Miejskiej na kwotę 400 zł</t>
  </si>
  <si>
    <t>W okresie od 1 lipca do 30 września 2015 r.  dokonano umorzeń niepodatkowych należności budżetowych, w tym:</t>
  </si>
</sst>
</file>

<file path=xl/styles.xml><?xml version="1.0" encoding="utf-8"?>
<styleSheet xmlns="http://schemas.openxmlformats.org/spreadsheetml/2006/main">
  <fonts count="20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topLeftCell="A4" zoomScale="85" workbookViewId="0">
      <selection activeCell="C40" sqref="C40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78" t="s">
        <v>13</v>
      </c>
      <c r="B1" s="78"/>
      <c r="C1" s="78"/>
      <c r="D1" s="78"/>
      <c r="E1" s="37"/>
    </row>
    <row r="2" spans="1:17" ht="16.5" customHeight="1">
      <c r="A2" s="78" t="s">
        <v>27</v>
      </c>
      <c r="B2" s="78"/>
      <c r="C2" s="78"/>
      <c r="D2" s="78"/>
      <c r="E2" s="37"/>
    </row>
    <row r="3" spans="1:17" ht="12" customHeight="1">
      <c r="A3" s="79"/>
      <c r="B3" s="79"/>
      <c r="C3" s="79"/>
      <c r="D3" s="79"/>
      <c r="E3" s="37"/>
    </row>
    <row r="4" spans="1:17">
      <c r="A4" s="77" t="s">
        <v>21</v>
      </c>
      <c r="B4" s="77"/>
      <c r="C4" s="77"/>
      <c r="D4" s="77"/>
      <c r="E4" s="37"/>
    </row>
    <row r="5" spans="1:17">
      <c r="A5" s="77" t="s">
        <v>22</v>
      </c>
      <c r="B5" s="77"/>
      <c r="C5" s="77"/>
      <c r="D5" s="77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23</v>
      </c>
      <c r="C7" s="33" t="s">
        <v>26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60" t="s">
        <v>5</v>
      </c>
      <c r="B8" s="61">
        <f>SUM(B9,B16)</f>
        <v>1414377999</v>
      </c>
      <c r="C8" s="61">
        <f>SUM(C9,C16)</f>
        <v>1034804663</v>
      </c>
      <c r="D8" s="62">
        <f>C8/B8*100</f>
        <v>73.163232440806652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4" t="s">
        <v>2</v>
      </c>
      <c r="B9" s="45">
        <f>SUM(B10:B15)</f>
        <v>1081234991</v>
      </c>
      <c r="C9" s="45">
        <f>SUM(C10:C15)</f>
        <v>778306706</v>
      </c>
      <c r="D9" s="46">
        <f t="shared" ref="D9:D29" si="0">C9/B9*100</f>
        <v>71.983122307221009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47" t="s">
        <v>3</v>
      </c>
      <c r="B10" s="48">
        <v>509079388</v>
      </c>
      <c r="C10" s="49">
        <v>343078540</v>
      </c>
      <c r="D10" s="50">
        <f t="shared" si="0"/>
        <v>67.391952628025081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47" t="s">
        <v>11</v>
      </c>
      <c r="B11" s="48">
        <v>240611235</v>
      </c>
      <c r="C11" s="49">
        <v>170773713</v>
      </c>
      <c r="D11" s="50">
        <f t="shared" si="0"/>
        <v>70.974953850347006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47" t="s">
        <v>12</v>
      </c>
      <c r="B12" s="48">
        <v>19000000</v>
      </c>
      <c r="C12" s="49">
        <v>9996415</v>
      </c>
      <c r="D12" s="50">
        <f t="shared" si="0"/>
        <v>52.612710526315787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47" t="s">
        <v>10</v>
      </c>
      <c r="B13" s="48">
        <v>184062537</v>
      </c>
      <c r="C13" s="49">
        <v>155127542</v>
      </c>
      <c r="D13" s="50">
        <f t="shared" si="0"/>
        <v>84.27980214137763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51" t="s">
        <v>15</v>
      </c>
      <c r="B14" s="48">
        <v>26119367</v>
      </c>
      <c r="C14" s="49">
        <v>18084334</v>
      </c>
      <c r="D14" s="50">
        <f t="shared" si="0"/>
        <v>69.237259846304852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47" t="s">
        <v>14</v>
      </c>
      <c r="B15" s="48">
        <v>102362464</v>
      </c>
      <c r="C15" s="49">
        <v>81246162</v>
      </c>
      <c r="D15" s="50">
        <f t="shared" si="0"/>
        <v>79.371049528467779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4" t="s">
        <v>20</v>
      </c>
      <c r="B16" s="45">
        <f>SUM(B17:B22)</f>
        <v>333143008</v>
      </c>
      <c r="C16" s="45">
        <f>SUM(C17:C22)</f>
        <v>256497957</v>
      </c>
      <c r="D16" s="46">
        <f t="shared" si="0"/>
        <v>76.993348454126945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47" t="s">
        <v>3</v>
      </c>
      <c r="B17" s="49">
        <v>25657686</v>
      </c>
      <c r="C17" s="52">
        <v>19714129</v>
      </c>
      <c r="D17" s="50">
        <f t="shared" si="0"/>
        <v>76.835179135016304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47" t="s">
        <v>11</v>
      </c>
      <c r="B18" s="48">
        <v>65470272</v>
      </c>
      <c r="C18" s="49">
        <v>46467400</v>
      </c>
      <c r="D18" s="50">
        <f t="shared" si="0"/>
        <v>70.974808230520253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47" t="s">
        <v>12</v>
      </c>
      <c r="B19" s="48">
        <v>4500000</v>
      </c>
      <c r="C19" s="49">
        <v>2085690</v>
      </c>
      <c r="D19" s="50">
        <f t="shared" si="0"/>
        <v>46.348666666666666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47" t="s">
        <v>10</v>
      </c>
      <c r="B20" s="48">
        <v>189625070</v>
      </c>
      <c r="C20" s="49">
        <v>159793390</v>
      </c>
      <c r="D20" s="50">
        <f t="shared" si="0"/>
        <v>84.268071727013734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51" t="s">
        <v>15</v>
      </c>
      <c r="B21" s="48">
        <v>15892972</v>
      </c>
      <c r="C21" s="49">
        <v>3846380</v>
      </c>
      <c r="D21" s="50">
        <f t="shared" si="0"/>
        <v>24.201766667681788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64" t="s">
        <v>14</v>
      </c>
      <c r="B22" s="65">
        <v>31997008</v>
      </c>
      <c r="C22" s="66">
        <v>24590968</v>
      </c>
      <c r="D22" s="67">
        <f t="shared" si="0"/>
        <v>76.853960845339046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60" t="s">
        <v>4</v>
      </c>
      <c r="B23" s="63">
        <f>SUM(B24,B27)</f>
        <v>1491620895</v>
      </c>
      <c r="C23" s="63">
        <f>SUM(C24,C27)</f>
        <v>1004474971</v>
      </c>
      <c r="D23" s="62">
        <f t="shared" si="0"/>
        <v>67.34117055929282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53" t="s">
        <v>16</v>
      </c>
      <c r="B24" s="54">
        <f>SUM(B25:B26)</f>
        <v>1103846203</v>
      </c>
      <c r="C24" s="54">
        <f>SUM(C25:C26)</f>
        <v>733898264</v>
      </c>
      <c r="D24" s="46">
        <f t="shared" si="0"/>
        <v>66.485554056845359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55" t="s">
        <v>19</v>
      </c>
      <c r="B25" s="49">
        <v>932369511</v>
      </c>
      <c r="C25" s="49">
        <v>686556765</v>
      </c>
      <c r="D25" s="50">
        <f t="shared" si="0"/>
        <v>73.635694528840077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55" t="s">
        <v>17</v>
      </c>
      <c r="B26" s="49">
        <v>171476692</v>
      </c>
      <c r="C26" s="49">
        <v>47341499</v>
      </c>
      <c r="D26" s="50">
        <f t="shared" si="0"/>
        <v>27.608124724029548</v>
      </c>
      <c r="E26" s="38"/>
      <c r="F26" s="2"/>
      <c r="G26" s="2"/>
      <c r="H26" s="35"/>
      <c r="I26" s="2"/>
    </row>
    <row r="27" spans="1:17" ht="23.25" customHeight="1">
      <c r="A27" s="53" t="s">
        <v>18</v>
      </c>
      <c r="B27" s="54">
        <f>SUM(B28:B29)</f>
        <v>387774692</v>
      </c>
      <c r="C27" s="54">
        <f>SUM(C28:C29)</f>
        <v>270576707</v>
      </c>
      <c r="D27" s="56">
        <f t="shared" si="0"/>
        <v>69.776783421441024</v>
      </c>
      <c r="E27" s="38"/>
      <c r="F27" s="2"/>
      <c r="G27" s="2"/>
      <c r="H27" s="2"/>
      <c r="I27" s="2"/>
    </row>
    <row r="28" spans="1:17" ht="23.25" customHeight="1">
      <c r="A28" s="55" t="s">
        <v>19</v>
      </c>
      <c r="B28" s="49">
        <v>320055477</v>
      </c>
      <c r="C28" s="49">
        <v>239435166</v>
      </c>
      <c r="D28" s="50">
        <f t="shared" si="0"/>
        <v>74.81051980247787</v>
      </c>
      <c r="E28" s="38"/>
      <c r="F28" s="2"/>
      <c r="G28" s="2"/>
      <c r="H28" s="2"/>
      <c r="I28" s="2"/>
    </row>
    <row r="29" spans="1:17" ht="23.25" customHeight="1">
      <c r="A29" s="55" t="s">
        <v>17</v>
      </c>
      <c r="B29" s="57">
        <v>67719215</v>
      </c>
      <c r="C29" s="57">
        <v>31141541</v>
      </c>
      <c r="D29" s="50">
        <f t="shared" si="0"/>
        <v>45.986269923536469</v>
      </c>
      <c r="E29" s="38"/>
      <c r="F29" s="2"/>
      <c r="G29" s="2"/>
      <c r="H29" s="2"/>
      <c r="I29" s="2"/>
    </row>
    <row r="30" spans="1:17" ht="10.5" customHeight="1">
      <c r="A30" s="58"/>
      <c r="B30" s="59"/>
      <c r="C30" s="59"/>
      <c r="D30" s="43"/>
      <c r="E30" s="38"/>
      <c r="F30" s="2"/>
      <c r="G30" s="2"/>
      <c r="H30" s="2"/>
      <c r="I30" s="2"/>
    </row>
    <row r="31" spans="1:17" ht="24.75" customHeight="1">
      <c r="A31" s="68" t="s">
        <v>6</v>
      </c>
      <c r="B31" s="69">
        <f>B23-B8</f>
        <v>77242896</v>
      </c>
      <c r="C31" s="69">
        <v>0</v>
      </c>
      <c r="D31" s="74" t="s">
        <v>9</v>
      </c>
      <c r="E31" s="38"/>
      <c r="F31" s="2"/>
      <c r="G31" s="2"/>
      <c r="H31" s="2"/>
      <c r="I31" s="2"/>
    </row>
    <row r="32" spans="1:17" ht="24.75" customHeight="1">
      <c r="A32" s="70" t="s">
        <v>8</v>
      </c>
      <c r="B32" s="71">
        <v>0</v>
      </c>
      <c r="C32" s="72">
        <f>C8-C23</f>
        <v>30329692</v>
      </c>
      <c r="D32" s="73" t="s">
        <v>9</v>
      </c>
      <c r="E32" s="38"/>
      <c r="F32" s="2"/>
      <c r="G32" s="2"/>
      <c r="H32" s="2"/>
      <c r="I32" s="2"/>
    </row>
    <row r="33" spans="1:9" ht="15" customHeight="1">
      <c r="A33" s="40"/>
      <c r="B33" s="41"/>
      <c r="C33" s="41"/>
      <c r="D33" s="42"/>
      <c r="E33" s="38"/>
      <c r="F33" s="2"/>
      <c r="G33" s="2"/>
      <c r="H33" s="2"/>
      <c r="I33" s="2"/>
    </row>
    <row r="34" spans="1:9" ht="35.25" customHeight="1">
      <c r="A34" s="76" t="s">
        <v>29</v>
      </c>
      <c r="B34" s="76"/>
      <c r="C34" s="76"/>
      <c r="D34" s="76"/>
      <c r="E34" s="38"/>
      <c r="F34" s="2"/>
      <c r="G34" s="2"/>
      <c r="H34" s="2"/>
      <c r="I34" s="2"/>
    </row>
    <row r="35" spans="1:9" hidden="1">
      <c r="A35" s="39" t="s">
        <v>24</v>
      </c>
      <c r="B35" s="75"/>
      <c r="C35" s="75"/>
      <c r="D35" s="75"/>
      <c r="E35" s="38"/>
      <c r="F35" s="2"/>
      <c r="G35" s="2"/>
      <c r="H35" s="2"/>
      <c r="I35" s="2"/>
    </row>
    <row r="36" spans="1:9" hidden="1">
      <c r="A36" s="39" t="s">
        <v>25</v>
      </c>
      <c r="B36" s="75"/>
      <c r="C36" s="75"/>
      <c r="D36" s="75"/>
      <c r="E36" s="2"/>
      <c r="F36" s="2"/>
      <c r="G36" s="2"/>
      <c r="H36" s="2"/>
      <c r="I36" s="2"/>
    </row>
    <row r="37" spans="1:9">
      <c r="A37" s="39" t="s">
        <v>28</v>
      </c>
      <c r="B37" s="75"/>
      <c r="C37" s="75"/>
      <c r="D37" s="75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2015-11-05T07:49:39Z</dcterms:modified>
</cp:coreProperties>
</file>