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home\home\anhorodenska\Pulpit\Bulwary etap III- amfiteatr\runda 2\zmiany SIWZ\2\"/>
    </mc:Choice>
  </mc:AlternateContent>
  <bookViews>
    <workbookView xWindow="0" yWindow="0" windowWidth="25200" windowHeight="12135"/>
  </bookViews>
  <sheets>
    <sheet name="Arkusz1" sheetId="1" r:id="rId1"/>
  </sheets>
  <definedNames>
    <definedName name="_xlnm.Print_Area" localSheetId="0">Arkusz1!$A$1:$G$66</definedName>
  </definedNames>
  <calcPr calcId="152511" fullPrecision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6" i="1" l="1"/>
  <c r="G43" i="1"/>
  <c r="G42" i="1"/>
  <c r="G65" i="1" l="1"/>
  <c r="G62" i="1"/>
  <c r="G7" i="1" l="1"/>
  <c r="G8" i="1"/>
  <c r="G9" i="1"/>
  <c r="G10" i="1"/>
  <c r="G11" i="1"/>
  <c r="G12" i="1"/>
  <c r="G13" i="1"/>
  <c r="G14" i="1"/>
  <c r="G15" i="1"/>
  <c r="G16" i="1"/>
  <c r="G17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5" i="1"/>
  <c r="G47" i="1"/>
  <c r="G49" i="1"/>
  <c r="G52" i="1"/>
  <c r="G53" i="1"/>
  <c r="G54" i="1"/>
  <c r="G55" i="1"/>
  <c r="G56" i="1"/>
  <c r="G57" i="1"/>
  <c r="G58" i="1"/>
  <c r="G59" i="1"/>
  <c r="G60" i="1"/>
  <c r="G61" i="1"/>
  <c r="G64" i="1"/>
  <c r="G6" i="1"/>
  <c r="G66" i="1" l="1"/>
</calcChain>
</file>

<file path=xl/sharedStrings.xml><?xml version="1.0" encoding="utf-8"?>
<sst xmlns="http://schemas.openxmlformats.org/spreadsheetml/2006/main" count="235" uniqueCount="180">
  <si>
    <t>Lp.</t>
  </si>
  <si>
    <t>Podstawa</t>
  </si>
  <si>
    <t>Opis</t>
  </si>
  <si>
    <t>45100000-8</t>
  </si>
  <si>
    <t>Przygotowanie terenu pod budowę</t>
  </si>
  <si>
    <t>ROBOTY ZIEMNE</t>
  </si>
  <si>
    <t>1 d.1.1</t>
  </si>
  <si>
    <t xml:space="preserve">KNR 2-01 0126-01 0126-02 </t>
  </si>
  <si>
    <t>Usunięcie warstwy ziemi urodzajnej (humusu) i torfu o grubości 120 cm</t>
  </si>
  <si>
    <t>m2</t>
  </si>
  <si>
    <t>2 d.1.1</t>
  </si>
  <si>
    <t>KNR 2-01 0228-05</t>
  </si>
  <si>
    <t>Wykopy wykonywane w gruncie kat. III  przyjęto nachylenie skarp 1:1</t>
  </si>
  <si>
    <t>m3</t>
  </si>
  <si>
    <t>3 d.1.1</t>
  </si>
  <si>
    <t>KNR 2-01 0229-02</t>
  </si>
  <si>
    <t>Przemieszczenie mas ziemnych na odległość do 10 m w gruncie kat. III</t>
  </si>
  <si>
    <t>4 d.1.1</t>
  </si>
  <si>
    <t>KNR 2-01 0229-05</t>
  </si>
  <si>
    <t>Przemieszczenie mas ziemnych w gruncie kat. III - dodatek za każde rozpoczęte 10 m w przedziale ponad 10 do 30 m Krotność = 2</t>
  </si>
  <si>
    <t>5 d.1.1</t>
  </si>
  <si>
    <t>KNR 2-01 0612-01</t>
  </si>
  <si>
    <t>Drenaż rurowy korytkowy z obsypką (w wykopie nawodnionym) -sączki ceramiczne 50-100 mm</t>
  </si>
  <si>
    <t>m</t>
  </si>
  <si>
    <t>6 d.1.1</t>
  </si>
  <si>
    <t>KNR 2-01 0621-02</t>
  </si>
  <si>
    <t>Studzienki rewizyjne i zbiorcze drenażowe w dnie wykopu, osadniki piasku - śr. 800-1000 mm, grunt kat. III</t>
  </si>
  <si>
    <t>szt.</t>
  </si>
  <si>
    <t>7 d.1.1</t>
  </si>
  <si>
    <t>KNR 19-01 0107-07</t>
  </si>
  <si>
    <t>Zainstalowanie pompy do pompowania wody z wykopu</t>
  </si>
  <si>
    <t>kpl.</t>
  </si>
  <si>
    <t>8 d.1.1</t>
  </si>
  <si>
    <t>KNR 19-01 0107-08</t>
  </si>
  <si>
    <t>Pompowanie wody z wykopu</t>
  </si>
  <si>
    <t>m-g</t>
  </si>
  <si>
    <t>9 d.1.1</t>
  </si>
  <si>
    <t>KNR-W 2-01 0232-04 pozycja zastępcza</t>
  </si>
  <si>
    <t>Roboty ziemne z transportem urobku na odległość do 1 km - piasek średni uprzednio dowieziony i zmagazynowany w hałdach przy wykopie; grunt kat. III  Rzędna terenu projektowanego -0,60 m p.p.p.  Warstwa torfu do wymiany poniżej rzędnej terenu projektowanego 1,00 m</t>
  </si>
  <si>
    <t>10 d.1.1</t>
  </si>
  <si>
    <t xml:space="preserve">KNR 2-01 0236-03 z.sz. 2.5.2. 9907 </t>
  </si>
  <si>
    <t>Zagęszczenie nasypów; grunty sypkie kat. I-III Wskaźnik zagęszczenia Js = 0.98</t>
  </si>
  <si>
    <t>11 d.1.1</t>
  </si>
  <si>
    <t xml:space="preserve">KNR 2-01 0235-02 z.sz. 2.5.2. 9907 </t>
  </si>
  <si>
    <t>Formowanie i zagęszczanie nasypów - skarpa widowni o wys. do 3.0 m w gruncie kat. III-IV Wskaźnik zagęszczenia Js = 0.98</t>
  </si>
  <si>
    <t>12 d.1.1</t>
  </si>
  <si>
    <t xml:space="preserve">KNR 2-01 0235-01 z.sz. 2.5.2. 9907 </t>
  </si>
  <si>
    <t>Formowanie i zagęszczanie nasypów - skarpa widowni o wys. do 3.0 m w gruncie kat. I-II Wskaźnik zagęszczenia Js = 0.98</t>
  </si>
  <si>
    <t>45200000-9</t>
  </si>
  <si>
    <t>Roboty budowlane w zakresie wznoszenia kompletnych obiektów budowlanych lub ich części oraz roboty w zakresie inżynierii lądowej i wodnej</t>
  </si>
  <si>
    <t>ROBOTY FUNDAMENTOWE</t>
  </si>
  <si>
    <t>13 d.2.1</t>
  </si>
  <si>
    <t>KNNR 2 1201-01</t>
  </si>
  <si>
    <t>Podkłady betonowe pod podłogi i posadzki - na gruncie - z użyciem pompy do betonu - Beton C8/10</t>
  </si>
  <si>
    <t>14 d.2.1</t>
  </si>
  <si>
    <t>KNNR 2 0101-08</t>
  </si>
  <si>
    <t>Deskowanie tradycyjne schodów prostych na płycie</t>
  </si>
  <si>
    <t>15 d.2.1</t>
  </si>
  <si>
    <t>KNNR 2 0102-02</t>
  </si>
  <si>
    <t>Deskowanie systemowe drobnowymiarowe stóp i płyt fundamentowych betonowych lub żelbetowych</t>
  </si>
  <si>
    <t>16 d.2.1</t>
  </si>
  <si>
    <t>KNNR 2 0102-03</t>
  </si>
  <si>
    <t>Deskowanie systemowe drobnowymiarowe ścian prostych betonowych lub żelbetowych</t>
  </si>
  <si>
    <t>17 d.2.1</t>
  </si>
  <si>
    <t xml:space="preserve">KNNR 2 0102-05 z.sz. 5.5. </t>
  </si>
  <si>
    <t>Deskowanie systemowe drobnowymiarowe belek podciągów i wieńców - objętość nieprzekraczająca 1 m3 w jednym miejscu</t>
  </si>
  <si>
    <t>18 d.2.1</t>
  </si>
  <si>
    <t>KNNR 2 0104-01</t>
  </si>
  <si>
    <t>Zbrojenie konstrukcji monolitycznych prętami stalowymi okrągłymi gładkimi o śr. do 14 mm</t>
  </si>
  <si>
    <t>t</t>
  </si>
  <si>
    <t>19 d.2.1</t>
  </si>
  <si>
    <t>KNNR 2 0104-04</t>
  </si>
  <si>
    <t>Zbrojenie konstrukcji monolitycznych prętami stalowymi okrągłymi żebrowanymi o śr. do 14 mm</t>
  </si>
  <si>
    <t>20 d.2.1</t>
  </si>
  <si>
    <t>KNNR 2 0104-05</t>
  </si>
  <si>
    <t>Zbrojenie konstrukcji monolitycznych prętami stalowymi okrągłymi żebrowanymi o śr. 14-20 mm</t>
  </si>
  <si>
    <t>21 d.2.1</t>
  </si>
  <si>
    <t>KNNR 2 0109-03</t>
  </si>
  <si>
    <t>Betonowanie ław i stóp fundamentowych zbrojonych w deskowaniu systemowym drobnowymiarowym z transportem betonu pompą. Beton C25/30</t>
  </si>
  <si>
    <t>22 d.2.1</t>
  </si>
  <si>
    <t>KNNR 2 0109-05</t>
  </si>
  <si>
    <t>Betonowanie ścian zbrojonych w deskowaniu systemowym drobnowymiarowym z transportem betonu pompą. Beton C25/30</t>
  </si>
  <si>
    <t>23 d.2.1</t>
  </si>
  <si>
    <t xml:space="preserve">KNNR 2 0109-07 z.sz. 5.5. </t>
  </si>
  <si>
    <t>Betonowanie belek podciągów i wieńców zbrojonych w deskowaniu systemowym drobnowymiarowym z transportem betonu pompą - objętość nieprzekraczająca 1 m3 w jednym miejscu. Beton C25/30</t>
  </si>
  <si>
    <t>24 d.2.1</t>
  </si>
  <si>
    <t>KNNR 2 0107-09 z.sz. 5.4</t>
  </si>
  <si>
    <t>Betonowanie schodów prostych zbrojonych w deskowaniu tradycyjnym z transportem betonu pompą. Beton C25/30</t>
  </si>
  <si>
    <t>25 d.2.1</t>
  </si>
  <si>
    <t>26 d.2.1</t>
  </si>
  <si>
    <t>KNNR 2 0101-07</t>
  </si>
  <si>
    <t>Deskowanie tradycyjne płyt stropowych i dachowych</t>
  </si>
  <si>
    <t>27 d.2.1</t>
  </si>
  <si>
    <t>28 d.2.1</t>
  </si>
  <si>
    <t>29 d.2.1</t>
  </si>
  <si>
    <t>30 d.2.1</t>
  </si>
  <si>
    <t>Betonowanie ścian zbrojonych w deskowaniu systemowym drobnowymiarowym z transportem betonu pompą. Beton C20/25</t>
  </si>
  <si>
    <t>31 d.2.1</t>
  </si>
  <si>
    <t>KNNR 2 0107-07 z.sz. 5.4</t>
  </si>
  <si>
    <t>Betonowanie płyt stropowych zbrojonych w deskowaniu tradycyjnym. Beton C20/25</t>
  </si>
  <si>
    <t>32 d.2.1</t>
  </si>
  <si>
    <t>Betonowanie schodów prostych zbrojonych w deskowaniu tradycyjnym. Beton C20/25</t>
  </si>
  <si>
    <t>33 d.2.1</t>
  </si>
  <si>
    <t>KNR 2-02 0603-01</t>
  </si>
  <si>
    <t>Izolacje przeciwwilgociowe powłokowe bitumiczne pionowe - wykonywane na zimno z emulsji asfaltowej - pierwsza warstwa</t>
  </si>
  <si>
    <t>ROBOTY STALOWE - KONSTRUKCJE NADZIEMIA</t>
  </si>
  <si>
    <t>34 d.2.2</t>
  </si>
  <si>
    <t>KNR 2-05 0208-01</t>
  </si>
  <si>
    <t>Konstrukcje podparć, zawieszeń i osłon o masie elementu do 5 kg - konstrukcja stalowa ocynkowana ogniowo i malowana proszkowo w kolorze białym</t>
  </si>
  <si>
    <t>ROBOTY DREWNIANE</t>
  </si>
  <si>
    <t>KNR 19-01 0622-02</t>
  </si>
  <si>
    <t>Izolacje z papy asfaltowej na sucho - poziomo, dwie warstwy</t>
  </si>
  <si>
    <t>36 d.2.3</t>
  </si>
  <si>
    <t>KNR 19-01 0407-04 pozycja zastępcza</t>
  </si>
  <si>
    <t>Ściany drewniane z drewna tartego lub ociosanego - grub. 15 cm, wym. 15x5 cm</t>
  </si>
  <si>
    <t>37 d.2.3</t>
  </si>
  <si>
    <t>KNR 2-23 0603-01</t>
  </si>
  <si>
    <t>Montaż belek z drewna okrągłego o przekroju do 300 cm2</t>
  </si>
  <si>
    <t>POKRYCIE DACHU</t>
  </si>
  <si>
    <t>NNRNKB 202 0537-01</t>
  </si>
  <si>
    <t>(z.VI) Pokrycie dachów o pow.do 25 m2 o nachyleniu połaci do 85 % blachą powlekaną trapezową na łatach, grub. 0,60 mm T-14 - kolor biały</t>
  </si>
  <si>
    <t>45400000-1</t>
  </si>
  <si>
    <t>Roboty wykończeniowe w zakresie obiektów budowlanych</t>
  </si>
  <si>
    <t>PODŁOŻA I POSADZKI</t>
  </si>
  <si>
    <t>KNR 2-02 0407-01</t>
  </si>
  <si>
    <t>Podwaliny o długości ponad 2 m - przekrój poprzeczny drewna do 180 cm2 z tarcicy nasyconej wraz z zamocowaniem przekładki z gumy antywibracyjnej ryflowanej na powierzchni poziomej - drewno C24</t>
  </si>
  <si>
    <t>m3 drew.</t>
  </si>
  <si>
    <t>40 d.3.1</t>
  </si>
  <si>
    <t>KNR 2-02 1110-04 pozycja zastępcza</t>
  </si>
  <si>
    <t>Podłoga z desek kładziona mijankowo o grubości 40 mm na legarach ułożonych równolegle co 30 cm o wym. 6*12 cm</t>
  </si>
  <si>
    <t>41 d.3.1</t>
  </si>
  <si>
    <t>KNR 2-31 0302-01 pozycja zastępcza</t>
  </si>
  <si>
    <t>Nawierzchnia z kostki kamiennej rzędowej o wysokości 6 cm na podsypce cementowo-piaskowej</t>
  </si>
  <si>
    <t>42 d.3.1</t>
  </si>
  <si>
    <t>KNR 2-31 0114-07 0114-08</t>
  </si>
  <si>
    <t>Podbudowa z kruszywa łamanego - warstwa górna o grubości po zagęszczeniu 35 cm</t>
  </si>
  <si>
    <t>43 d.3.1</t>
  </si>
  <si>
    <t>KNR 2-31 0302-01</t>
  </si>
  <si>
    <t>Nawierzchnia z kostki kamiennej rzędowej o wysokości 14 cm na podsypce cementowo-piaskowej</t>
  </si>
  <si>
    <t>44 d.3.1</t>
  </si>
  <si>
    <t>KNR 2-31 0404-05</t>
  </si>
  <si>
    <t>Krawężniki kamienne wtopione o wymiarach 12x20 cm na podsypce cementowo-piaskowej</t>
  </si>
  <si>
    <t>45 d.3.1</t>
  </si>
  <si>
    <t>KNR 2-02 0602-01</t>
  </si>
  <si>
    <t>Izolacje przeciwwilgociowe powłokowe bitumiczne poziome - wykonywane na zimno z emulsji asfaltowej - pierwsza warstwa - pod prefabrykaty widowni</t>
  </si>
  <si>
    <t>46 d.3.1</t>
  </si>
  <si>
    <t>Izolacje przeciwwilgociowe powłokowe bitumiczne pionowe - wykonywane na zimno z emulsji asfaltowej - pierwsza warstwa - pod prefabrykaty widowni</t>
  </si>
  <si>
    <t>47 d.3.1</t>
  </si>
  <si>
    <t>KNR 2-31 0105-07 0105-08</t>
  </si>
  <si>
    <t>Podsypka cementowo-piaskowa z zagęszczeniem - 5 cm grubości warstwy po zagęszczeniu</t>
  </si>
  <si>
    <t>48 d.3.1</t>
  </si>
  <si>
    <t>KNR 2-02 0356-04 pozycja zastępcza</t>
  </si>
  <si>
    <t>Elementy prefabrykowane o masie 0,3-2,5 t łączone na zaprawę cementową</t>
  </si>
  <si>
    <t>elem.</t>
  </si>
  <si>
    <t>49 d.3.1</t>
  </si>
  <si>
    <t>KNR 2-21 0607-02</t>
  </si>
  <si>
    <t>Ławki parkowe z prefabrykatów żelbetowych - obudowa drewniana siedzeniowa z listew z drewna liściastego lub iglastego o wym. 35x7x5 cm, zaimpregnowane metodą zanurzeniową środkiem głębokopenetrującym chroniącym drewno przed promieniami UV, owadami i grzybami</t>
  </si>
  <si>
    <t>ROBOTY MALARSKIE</t>
  </si>
  <si>
    <t>KNR 4-01 0627-04</t>
  </si>
  <si>
    <t>Dwukrotna impregnacja grzybobójcza bali i krawędziaków metodą smarowania preparatami solowymi</t>
  </si>
  <si>
    <t>51 d.3.2</t>
  </si>
  <si>
    <t>KNR 4-01 0628-03</t>
  </si>
  <si>
    <t>Dwukrotna impregnacja grzybobójcza desek i płyt metodą smarowania preparatami olejowymi - kolor brąz</t>
  </si>
  <si>
    <t>Jedn. przedm.</t>
  </si>
  <si>
    <t>Ilość</t>
  </si>
  <si>
    <t>Cena jedn.</t>
  </si>
  <si>
    <t>Wartość</t>
  </si>
  <si>
    <t>1.1</t>
  </si>
  <si>
    <t>2.1</t>
  </si>
  <si>
    <t>2.2</t>
  </si>
  <si>
    <t>2.3</t>
  </si>
  <si>
    <t>2.4</t>
  </si>
  <si>
    <t>3.1</t>
  </si>
  <si>
    <t>3.2</t>
  </si>
  <si>
    <t>35 d.2.2</t>
  </si>
  <si>
    <t>Konstrukcje podparć, zawieszeń i osłon o masie elementu do 250 kg - konstrukcja stalowa ocynkowana ogniowo i malowana proszkowo w kolorze białym</t>
  </si>
  <si>
    <t>38 d.2.3</t>
  </si>
  <si>
    <t>39 d.2.4</t>
  </si>
  <si>
    <t>50 d.3.1</t>
  </si>
  <si>
    <t>52 d.3.2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</si>
</sst>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z_ł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164" fontId="0" fillId="0" borderId="0" xfId="0" applyNumberFormat="1" applyAlignment="1">
      <alignment horizontal="center"/>
    </xf>
    <xf numFmtId="164" fontId="3" fillId="0" borderId="1" xfId="0" applyNumberFormat="1" applyFont="1" applyBorder="1" applyAlignment="1" applyProtection="1">
      <alignment horizontal="center"/>
    </xf>
    <xf numFmtId="164" fontId="3" fillId="0" borderId="0" xfId="0" applyNumberFormat="1" applyFont="1" applyAlignment="1" applyProtection="1">
      <alignment horizontal="center"/>
    </xf>
    <xf numFmtId="16" fontId="2" fillId="0" borderId="1" xfId="0" applyNumberFormat="1" applyFont="1" applyFill="1" applyBorder="1" applyProtection="1"/>
    <xf numFmtId="0" fontId="2" fillId="0" borderId="1" xfId="0" applyFont="1" applyBorder="1" applyAlignment="1" applyProtection="1">
      <alignment wrapText="1"/>
    </xf>
    <xf numFmtId="0" fontId="3" fillId="0" borderId="1" xfId="0" applyFont="1" applyBorder="1" applyAlignment="1" applyProtection="1">
      <alignment horizontal="center"/>
    </xf>
    <xf numFmtId="0" fontId="3" fillId="0" borderId="1" xfId="0" applyFont="1" applyBorder="1" applyProtection="1"/>
    <xf numFmtId="0" fontId="3" fillId="0" borderId="1" xfId="0" applyFont="1" applyBorder="1" applyAlignment="1" applyProtection="1">
      <alignment wrapText="1"/>
    </xf>
    <xf numFmtId="0" fontId="2" fillId="0" borderId="1" xfId="0" applyFont="1" applyBorder="1" applyProtection="1"/>
    <xf numFmtId="0" fontId="2" fillId="0" borderId="1" xfId="0" applyFont="1" applyBorder="1" applyAlignment="1" applyProtection="1">
      <alignment horizontal="center"/>
    </xf>
    <xf numFmtId="16" fontId="3" fillId="0" borderId="1" xfId="0" applyNumberFormat="1" applyFont="1" applyFill="1" applyBorder="1" applyProtection="1"/>
    <xf numFmtId="0" fontId="3" fillId="0" borderId="1" xfId="0" applyFont="1" applyFill="1" applyBorder="1" applyProtection="1"/>
    <xf numFmtId="0" fontId="2" fillId="0" borderId="1" xfId="0" applyFont="1" applyFill="1" applyBorder="1" applyProtection="1"/>
    <xf numFmtId="16" fontId="4" fillId="0" borderId="1" xfId="0" applyNumberFormat="1" applyFont="1" applyFill="1" applyBorder="1" applyProtection="1"/>
    <xf numFmtId="0" fontId="4" fillId="0" borderId="1" xfId="0" applyFont="1" applyBorder="1" applyAlignment="1" applyProtection="1">
      <alignment wrapText="1"/>
    </xf>
    <xf numFmtId="0" fontId="4" fillId="0" borderId="1" xfId="0" applyFont="1" applyBorder="1" applyAlignment="1" applyProtection="1">
      <alignment horizontal="center"/>
    </xf>
    <xf numFmtId="164" fontId="5" fillId="0" borderId="1" xfId="0" applyNumberFormat="1" applyFont="1" applyBorder="1" applyAlignment="1" applyProtection="1">
      <alignment horizont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66"/>
  <sheetViews>
    <sheetView tabSelected="1" view="pageBreakPreview" zoomScale="75" zoomScaleNormal="100" zoomScaleSheetLayoutView="75" workbookViewId="0">
      <selection activeCell="F9" sqref="F9"/>
    </sheetView>
  </sheetViews>
  <sheetFormatPr defaultRowHeight="15" x14ac:dyDescent="0.25"/>
  <cols>
    <col min="1" max="1" width="11.85546875" customWidth="1"/>
    <col min="2" max="2" width="20.140625" style="1" customWidth="1"/>
    <col min="3" max="3" width="89.5703125" style="1" customWidth="1"/>
    <col min="4" max="4" width="11" style="2" customWidth="1"/>
    <col min="5" max="5" width="13.5703125" style="2" customWidth="1"/>
    <col min="6" max="6" width="17.42578125" style="2" customWidth="1"/>
    <col min="7" max="7" width="22.140625" style="2" customWidth="1"/>
  </cols>
  <sheetData>
    <row r="3" spans="1:7" s="3" customFormat="1" ht="37.5" x14ac:dyDescent="0.3">
      <c r="A3" s="4" t="s">
        <v>0</v>
      </c>
      <c r="B3" s="5" t="s">
        <v>1</v>
      </c>
      <c r="C3" s="5" t="s">
        <v>2</v>
      </c>
      <c r="D3" s="6" t="s">
        <v>163</v>
      </c>
      <c r="E3" s="6" t="s">
        <v>164</v>
      </c>
      <c r="F3" s="7" t="s">
        <v>165</v>
      </c>
      <c r="G3" s="7" t="s">
        <v>166</v>
      </c>
    </row>
    <row r="4" spans="1:7" ht="18.75" x14ac:dyDescent="0.3">
      <c r="A4" s="4">
        <v>1</v>
      </c>
      <c r="B4" s="5" t="s">
        <v>3</v>
      </c>
      <c r="C4" s="5" t="s">
        <v>4</v>
      </c>
      <c r="D4" s="8"/>
      <c r="E4" s="8"/>
      <c r="F4" s="8"/>
      <c r="G4" s="8"/>
    </row>
    <row r="5" spans="1:7" ht="18.75" x14ac:dyDescent="0.3">
      <c r="A5" s="14" t="s">
        <v>167</v>
      </c>
      <c r="B5" s="15"/>
      <c r="C5" s="15" t="s">
        <v>5</v>
      </c>
      <c r="D5" s="16"/>
      <c r="E5" s="16"/>
      <c r="F5" s="8"/>
      <c r="G5" s="8"/>
    </row>
    <row r="6" spans="1:7" ht="37.5" x14ac:dyDescent="0.3">
      <c r="A6" s="17" t="s">
        <v>6</v>
      </c>
      <c r="B6" s="18" t="s">
        <v>7</v>
      </c>
      <c r="C6" s="18" t="s">
        <v>8</v>
      </c>
      <c r="D6" s="16" t="s">
        <v>9</v>
      </c>
      <c r="E6" s="16">
        <v>688.97900000000004</v>
      </c>
      <c r="F6" s="9"/>
      <c r="G6" s="12">
        <f>ROUND((E6*F6),2)</f>
        <v>0</v>
      </c>
    </row>
    <row r="7" spans="1:7" ht="37.5" x14ac:dyDescent="0.3">
      <c r="A7" s="17" t="s">
        <v>10</v>
      </c>
      <c r="B7" s="18" t="s">
        <v>11</v>
      </c>
      <c r="C7" s="18" t="s">
        <v>12</v>
      </c>
      <c r="D7" s="16" t="s">
        <v>13</v>
      </c>
      <c r="E7" s="16">
        <v>51.908999999999999</v>
      </c>
      <c r="F7" s="9"/>
      <c r="G7" s="12">
        <f t="shared" ref="G7:G64" si="0">ROUND((E7*F7),2)</f>
        <v>0</v>
      </c>
    </row>
    <row r="8" spans="1:7" ht="37.5" x14ac:dyDescent="0.3">
      <c r="A8" s="17" t="s">
        <v>14</v>
      </c>
      <c r="B8" s="18" t="s">
        <v>15</v>
      </c>
      <c r="C8" s="18" t="s">
        <v>16</v>
      </c>
      <c r="D8" s="16" t="s">
        <v>13</v>
      </c>
      <c r="E8" s="16">
        <v>51.908999999999999</v>
      </c>
      <c r="F8" s="9"/>
      <c r="G8" s="12">
        <f t="shared" si="0"/>
        <v>0</v>
      </c>
    </row>
    <row r="9" spans="1:7" ht="37.5" x14ac:dyDescent="0.3">
      <c r="A9" s="17" t="s">
        <v>17</v>
      </c>
      <c r="B9" s="18" t="s">
        <v>18</v>
      </c>
      <c r="C9" s="18" t="s">
        <v>19</v>
      </c>
      <c r="D9" s="16" t="s">
        <v>13</v>
      </c>
      <c r="E9" s="16">
        <v>51.908999999999999</v>
      </c>
      <c r="F9" s="9"/>
      <c r="G9" s="12">
        <f t="shared" si="0"/>
        <v>0</v>
      </c>
    </row>
    <row r="10" spans="1:7" ht="37.5" x14ac:dyDescent="0.3">
      <c r="A10" s="17" t="s">
        <v>20</v>
      </c>
      <c r="B10" s="18" t="s">
        <v>21</v>
      </c>
      <c r="C10" s="18" t="s">
        <v>22</v>
      </c>
      <c r="D10" s="16" t="s">
        <v>23</v>
      </c>
      <c r="E10" s="16">
        <v>110</v>
      </c>
      <c r="F10" s="9"/>
      <c r="G10" s="12">
        <f t="shared" si="0"/>
        <v>0</v>
      </c>
    </row>
    <row r="11" spans="1:7" ht="37.5" x14ac:dyDescent="0.3">
      <c r="A11" s="17" t="s">
        <v>24</v>
      </c>
      <c r="B11" s="18" t="s">
        <v>25</v>
      </c>
      <c r="C11" s="18" t="s">
        <v>26</v>
      </c>
      <c r="D11" s="16" t="s">
        <v>27</v>
      </c>
      <c r="E11" s="16">
        <v>2</v>
      </c>
      <c r="F11" s="9"/>
      <c r="G11" s="12">
        <f t="shared" si="0"/>
        <v>0</v>
      </c>
    </row>
    <row r="12" spans="1:7" ht="37.5" x14ac:dyDescent="0.3">
      <c r="A12" s="17" t="s">
        <v>28</v>
      </c>
      <c r="B12" s="18" t="s">
        <v>29</v>
      </c>
      <c r="C12" s="18" t="s">
        <v>30</v>
      </c>
      <c r="D12" s="16" t="s">
        <v>31</v>
      </c>
      <c r="E12" s="16">
        <v>2</v>
      </c>
      <c r="F12" s="9"/>
      <c r="G12" s="12">
        <f t="shared" si="0"/>
        <v>0</v>
      </c>
    </row>
    <row r="13" spans="1:7" ht="37.5" x14ac:dyDescent="0.3">
      <c r="A13" s="17" t="s">
        <v>32</v>
      </c>
      <c r="B13" s="18" t="s">
        <v>33</v>
      </c>
      <c r="C13" s="18" t="s">
        <v>34</v>
      </c>
      <c r="D13" s="16" t="s">
        <v>35</v>
      </c>
      <c r="E13" s="16">
        <v>484.60199999999998</v>
      </c>
      <c r="F13" s="9"/>
      <c r="G13" s="12">
        <f t="shared" si="0"/>
        <v>0</v>
      </c>
    </row>
    <row r="14" spans="1:7" ht="75" x14ac:dyDescent="0.3">
      <c r="A14" s="17" t="s">
        <v>36</v>
      </c>
      <c r="B14" s="18" t="s">
        <v>37</v>
      </c>
      <c r="C14" s="18" t="s">
        <v>38</v>
      </c>
      <c r="D14" s="16" t="s">
        <v>13</v>
      </c>
      <c r="E14" s="16">
        <v>179.96799999999999</v>
      </c>
      <c r="F14" s="9"/>
      <c r="G14" s="12">
        <f t="shared" si="0"/>
        <v>0</v>
      </c>
    </row>
    <row r="15" spans="1:7" ht="56.25" x14ac:dyDescent="0.3">
      <c r="A15" s="17" t="s">
        <v>39</v>
      </c>
      <c r="B15" s="18" t="s">
        <v>40</v>
      </c>
      <c r="C15" s="18" t="s">
        <v>41</v>
      </c>
      <c r="D15" s="16" t="s">
        <v>13</v>
      </c>
      <c r="E15" s="16">
        <v>179.96799999999999</v>
      </c>
      <c r="F15" s="9"/>
      <c r="G15" s="12">
        <f t="shared" si="0"/>
        <v>0</v>
      </c>
    </row>
    <row r="16" spans="1:7" ht="56.25" x14ac:dyDescent="0.3">
      <c r="A16" s="17" t="s">
        <v>42</v>
      </c>
      <c r="B16" s="18" t="s">
        <v>43</v>
      </c>
      <c r="C16" s="18" t="s">
        <v>44</v>
      </c>
      <c r="D16" s="16" t="s">
        <v>13</v>
      </c>
      <c r="E16" s="16">
        <v>51.908999999999999</v>
      </c>
      <c r="F16" s="9"/>
      <c r="G16" s="12">
        <f t="shared" si="0"/>
        <v>0</v>
      </c>
    </row>
    <row r="17" spans="1:7" ht="56.25" x14ac:dyDescent="0.3">
      <c r="A17" s="17" t="s">
        <v>45</v>
      </c>
      <c r="B17" s="18" t="s">
        <v>46</v>
      </c>
      <c r="C17" s="18" t="s">
        <v>47</v>
      </c>
      <c r="D17" s="16" t="s">
        <v>13</v>
      </c>
      <c r="E17" s="16">
        <v>826.77499999999998</v>
      </c>
      <c r="F17" s="9"/>
      <c r="G17" s="12">
        <f t="shared" si="0"/>
        <v>0</v>
      </c>
    </row>
    <row r="18" spans="1:7" s="3" customFormat="1" ht="56.25" x14ac:dyDescent="0.3">
      <c r="A18" s="19">
        <v>2</v>
      </c>
      <c r="B18" s="15" t="s">
        <v>48</v>
      </c>
      <c r="C18" s="15" t="s">
        <v>49</v>
      </c>
      <c r="D18" s="20"/>
      <c r="E18" s="20"/>
      <c r="F18" s="10"/>
      <c r="G18" s="12"/>
    </row>
    <row r="19" spans="1:7" ht="18.75" x14ac:dyDescent="0.3">
      <c r="A19" s="21" t="s">
        <v>168</v>
      </c>
      <c r="B19" s="18"/>
      <c r="C19" s="18" t="s">
        <v>50</v>
      </c>
      <c r="D19" s="16"/>
      <c r="E19" s="16"/>
      <c r="F19" s="9"/>
      <c r="G19" s="12"/>
    </row>
    <row r="20" spans="1:7" ht="37.5" x14ac:dyDescent="0.3">
      <c r="A20" s="17" t="s">
        <v>51</v>
      </c>
      <c r="B20" s="18" t="s">
        <v>52</v>
      </c>
      <c r="C20" s="18" t="s">
        <v>53</v>
      </c>
      <c r="D20" s="16" t="s">
        <v>13</v>
      </c>
      <c r="E20" s="16">
        <v>4.0369999999999999</v>
      </c>
      <c r="F20" s="9"/>
      <c r="G20" s="12">
        <f t="shared" si="0"/>
        <v>0</v>
      </c>
    </row>
    <row r="21" spans="1:7" ht="18.75" x14ac:dyDescent="0.3">
      <c r="A21" s="17" t="s">
        <v>54</v>
      </c>
      <c r="B21" s="18" t="s">
        <v>55</v>
      </c>
      <c r="C21" s="18" t="s">
        <v>56</v>
      </c>
      <c r="D21" s="16" t="s">
        <v>9</v>
      </c>
      <c r="E21" s="16">
        <v>24.331</v>
      </c>
      <c r="F21" s="9"/>
      <c r="G21" s="12">
        <f t="shared" si="0"/>
        <v>0</v>
      </c>
    </row>
    <row r="22" spans="1:7" ht="37.5" x14ac:dyDescent="0.3">
      <c r="A22" s="17" t="s">
        <v>57</v>
      </c>
      <c r="B22" s="18" t="s">
        <v>58</v>
      </c>
      <c r="C22" s="18" t="s">
        <v>59</v>
      </c>
      <c r="D22" s="16" t="s">
        <v>9</v>
      </c>
      <c r="E22" s="16">
        <v>65.286000000000001</v>
      </c>
      <c r="F22" s="9"/>
      <c r="G22" s="12">
        <f t="shared" si="0"/>
        <v>0</v>
      </c>
    </row>
    <row r="23" spans="1:7" ht="37.5" x14ac:dyDescent="0.3">
      <c r="A23" s="17" t="s">
        <v>60</v>
      </c>
      <c r="B23" s="18" t="s">
        <v>61</v>
      </c>
      <c r="C23" s="18" t="s">
        <v>62</v>
      </c>
      <c r="D23" s="16" t="s">
        <v>9</v>
      </c>
      <c r="E23" s="16">
        <v>134.44800000000001</v>
      </c>
      <c r="F23" s="9"/>
      <c r="G23" s="12">
        <f t="shared" si="0"/>
        <v>0</v>
      </c>
    </row>
    <row r="24" spans="1:7" ht="37.5" x14ac:dyDescent="0.3">
      <c r="A24" s="17" t="s">
        <v>63</v>
      </c>
      <c r="B24" s="18" t="s">
        <v>64</v>
      </c>
      <c r="C24" s="18" t="s">
        <v>65</v>
      </c>
      <c r="D24" s="16" t="s">
        <v>9</v>
      </c>
      <c r="E24" s="16">
        <v>1.607</v>
      </c>
      <c r="F24" s="9"/>
      <c r="G24" s="12">
        <f t="shared" si="0"/>
        <v>0</v>
      </c>
    </row>
    <row r="25" spans="1:7" ht="37.5" x14ac:dyDescent="0.3">
      <c r="A25" s="17" t="s">
        <v>66</v>
      </c>
      <c r="B25" s="18" t="s">
        <v>67</v>
      </c>
      <c r="C25" s="18" t="s">
        <v>68</v>
      </c>
      <c r="D25" s="16" t="s">
        <v>69</v>
      </c>
      <c r="E25" s="16">
        <v>1.6E-2</v>
      </c>
      <c r="F25" s="9"/>
      <c r="G25" s="12">
        <f t="shared" si="0"/>
        <v>0</v>
      </c>
    </row>
    <row r="26" spans="1:7" ht="37.5" x14ac:dyDescent="0.3">
      <c r="A26" s="17" t="s">
        <v>70</v>
      </c>
      <c r="B26" s="18" t="s">
        <v>71</v>
      </c>
      <c r="C26" s="18" t="s">
        <v>72</v>
      </c>
      <c r="D26" s="16" t="s">
        <v>69</v>
      </c>
      <c r="E26" s="16">
        <v>1.1379999999999999</v>
      </c>
      <c r="F26" s="9"/>
      <c r="G26" s="12">
        <f t="shared" si="0"/>
        <v>0</v>
      </c>
    </row>
    <row r="27" spans="1:7" ht="37.5" x14ac:dyDescent="0.3">
      <c r="A27" s="17" t="s">
        <v>73</v>
      </c>
      <c r="B27" s="18" t="s">
        <v>74</v>
      </c>
      <c r="C27" s="18" t="s">
        <v>75</v>
      </c>
      <c r="D27" s="16" t="s">
        <v>69</v>
      </c>
      <c r="E27" s="16">
        <v>1.907</v>
      </c>
      <c r="F27" s="9"/>
      <c r="G27" s="12">
        <f t="shared" si="0"/>
        <v>0</v>
      </c>
    </row>
    <row r="28" spans="1:7" ht="56.25" x14ac:dyDescent="0.3">
      <c r="A28" s="17" t="s">
        <v>76</v>
      </c>
      <c r="B28" s="18" t="s">
        <v>77</v>
      </c>
      <c r="C28" s="18" t="s">
        <v>78</v>
      </c>
      <c r="D28" s="16" t="s">
        <v>13</v>
      </c>
      <c r="E28" s="16">
        <v>34.003</v>
      </c>
      <c r="F28" s="9"/>
      <c r="G28" s="12">
        <f t="shared" si="0"/>
        <v>0</v>
      </c>
    </row>
    <row r="29" spans="1:7" ht="37.5" x14ac:dyDescent="0.3">
      <c r="A29" s="17" t="s">
        <v>79</v>
      </c>
      <c r="B29" s="18" t="s">
        <v>80</v>
      </c>
      <c r="C29" s="18" t="s">
        <v>81</v>
      </c>
      <c r="D29" s="16" t="s">
        <v>13</v>
      </c>
      <c r="E29" s="16">
        <v>16.806000000000001</v>
      </c>
      <c r="F29" s="9"/>
      <c r="G29" s="12">
        <f t="shared" si="0"/>
        <v>0</v>
      </c>
    </row>
    <row r="30" spans="1:7" ht="56.25" x14ac:dyDescent="0.3">
      <c r="A30" s="17" t="s">
        <v>82</v>
      </c>
      <c r="B30" s="18" t="s">
        <v>83</v>
      </c>
      <c r="C30" s="18" t="s">
        <v>84</v>
      </c>
      <c r="D30" s="16" t="s">
        <v>13</v>
      </c>
      <c r="E30" s="16">
        <v>0.153</v>
      </c>
      <c r="F30" s="9"/>
      <c r="G30" s="12">
        <f t="shared" si="0"/>
        <v>0</v>
      </c>
    </row>
    <row r="31" spans="1:7" ht="37.5" x14ac:dyDescent="0.3">
      <c r="A31" s="17" t="s">
        <v>85</v>
      </c>
      <c r="B31" s="18" t="s">
        <v>86</v>
      </c>
      <c r="C31" s="18" t="s">
        <v>87</v>
      </c>
      <c r="D31" s="16" t="s">
        <v>13</v>
      </c>
      <c r="E31" s="16">
        <v>2.92</v>
      </c>
      <c r="F31" s="9"/>
      <c r="G31" s="12">
        <f t="shared" si="0"/>
        <v>0</v>
      </c>
    </row>
    <row r="32" spans="1:7" ht="37.5" x14ac:dyDescent="0.3">
      <c r="A32" s="17" t="s">
        <v>88</v>
      </c>
      <c r="B32" s="18" t="s">
        <v>61</v>
      </c>
      <c r="C32" s="18" t="s">
        <v>62</v>
      </c>
      <c r="D32" s="16" t="s">
        <v>9</v>
      </c>
      <c r="E32" s="16">
        <v>19.574999999999999</v>
      </c>
      <c r="F32" s="9"/>
      <c r="G32" s="12">
        <f t="shared" si="0"/>
        <v>0</v>
      </c>
    </row>
    <row r="33" spans="1:7" ht="18.75" x14ac:dyDescent="0.3">
      <c r="A33" s="17" t="s">
        <v>89</v>
      </c>
      <c r="B33" s="18" t="s">
        <v>90</v>
      </c>
      <c r="C33" s="18" t="s">
        <v>91</v>
      </c>
      <c r="D33" s="16" t="s">
        <v>9</v>
      </c>
      <c r="E33" s="16">
        <v>13.135</v>
      </c>
      <c r="F33" s="9"/>
      <c r="G33" s="12">
        <f t="shared" si="0"/>
        <v>0</v>
      </c>
    </row>
    <row r="34" spans="1:7" ht="18.75" x14ac:dyDescent="0.3">
      <c r="A34" s="17" t="s">
        <v>92</v>
      </c>
      <c r="B34" s="18" t="s">
        <v>55</v>
      </c>
      <c r="C34" s="18" t="s">
        <v>56</v>
      </c>
      <c r="D34" s="16" t="s">
        <v>9</v>
      </c>
      <c r="E34" s="16">
        <v>0.94499999999999995</v>
      </c>
      <c r="F34" s="9"/>
      <c r="G34" s="12">
        <f t="shared" si="0"/>
        <v>0</v>
      </c>
    </row>
    <row r="35" spans="1:7" ht="37.5" x14ac:dyDescent="0.3">
      <c r="A35" s="17" t="s">
        <v>93</v>
      </c>
      <c r="B35" s="18" t="s">
        <v>67</v>
      </c>
      <c r="C35" s="18" t="s">
        <v>68</v>
      </c>
      <c r="D35" s="16" t="s">
        <v>69</v>
      </c>
      <c r="E35" s="16">
        <v>2.9000000000000001E-2</v>
      </c>
      <c r="F35" s="9"/>
      <c r="G35" s="12">
        <f t="shared" si="0"/>
        <v>0</v>
      </c>
    </row>
    <row r="36" spans="1:7" ht="37.5" x14ac:dyDescent="0.3">
      <c r="A36" s="17" t="s">
        <v>94</v>
      </c>
      <c r="B36" s="18" t="s">
        <v>71</v>
      </c>
      <c r="C36" s="18" t="s">
        <v>72</v>
      </c>
      <c r="D36" s="16" t="s">
        <v>69</v>
      </c>
      <c r="E36" s="16">
        <v>0.28199999999999997</v>
      </c>
      <c r="F36" s="9"/>
      <c r="G36" s="12">
        <f t="shared" si="0"/>
        <v>0</v>
      </c>
    </row>
    <row r="37" spans="1:7" ht="37.5" x14ac:dyDescent="0.3">
      <c r="A37" s="17" t="s">
        <v>95</v>
      </c>
      <c r="B37" s="18" t="s">
        <v>80</v>
      </c>
      <c r="C37" s="18" t="s">
        <v>96</v>
      </c>
      <c r="D37" s="16" t="s">
        <v>13</v>
      </c>
      <c r="E37" s="16">
        <v>2.4470000000000001</v>
      </c>
      <c r="F37" s="9"/>
      <c r="G37" s="12">
        <f t="shared" si="0"/>
        <v>0</v>
      </c>
    </row>
    <row r="38" spans="1:7" ht="37.5" x14ac:dyDescent="0.3">
      <c r="A38" s="17" t="s">
        <v>97</v>
      </c>
      <c r="B38" s="18" t="s">
        <v>98</v>
      </c>
      <c r="C38" s="18" t="s">
        <v>99</v>
      </c>
      <c r="D38" s="16" t="s">
        <v>13</v>
      </c>
      <c r="E38" s="16">
        <v>1.829</v>
      </c>
      <c r="F38" s="9"/>
      <c r="G38" s="12">
        <f t="shared" si="0"/>
        <v>0</v>
      </c>
    </row>
    <row r="39" spans="1:7" ht="37.5" x14ac:dyDescent="0.3">
      <c r="A39" s="17" t="s">
        <v>100</v>
      </c>
      <c r="B39" s="18" t="s">
        <v>86</v>
      </c>
      <c r="C39" s="18" t="s">
        <v>101</v>
      </c>
      <c r="D39" s="16" t="s">
        <v>13</v>
      </c>
      <c r="E39" s="16">
        <v>0.14199999999999999</v>
      </c>
      <c r="F39" s="9"/>
      <c r="G39" s="12">
        <f t="shared" si="0"/>
        <v>0</v>
      </c>
    </row>
    <row r="40" spans="1:7" ht="37.5" x14ac:dyDescent="0.3">
      <c r="A40" s="17" t="s">
        <v>102</v>
      </c>
      <c r="B40" s="18" t="s">
        <v>103</v>
      </c>
      <c r="C40" s="18" t="s">
        <v>104</v>
      </c>
      <c r="D40" s="16" t="s">
        <v>9</v>
      </c>
      <c r="E40" s="16">
        <v>245.24700000000001</v>
      </c>
      <c r="F40" s="9"/>
      <c r="G40" s="12">
        <f t="shared" si="0"/>
        <v>0</v>
      </c>
    </row>
    <row r="41" spans="1:7" s="3" customFormat="1" ht="18.75" x14ac:dyDescent="0.3">
      <c r="A41" s="14" t="s">
        <v>169</v>
      </c>
      <c r="B41" s="15"/>
      <c r="C41" s="15" t="s">
        <v>105</v>
      </c>
      <c r="D41" s="20"/>
      <c r="E41" s="20"/>
      <c r="F41" s="10"/>
      <c r="G41" s="12"/>
    </row>
    <row r="42" spans="1:7" s="3" customFormat="1" ht="56.25" x14ac:dyDescent="0.3">
      <c r="A42" s="24" t="s">
        <v>106</v>
      </c>
      <c r="B42" s="25" t="s">
        <v>107</v>
      </c>
      <c r="C42" s="25" t="s">
        <v>175</v>
      </c>
      <c r="D42" s="26" t="s">
        <v>69</v>
      </c>
      <c r="E42" s="26">
        <v>0.38400000000000001</v>
      </c>
      <c r="F42" s="27"/>
      <c r="G42" s="12">
        <f>ROUND((E42*F42),2)</f>
        <v>0</v>
      </c>
    </row>
    <row r="43" spans="1:7" ht="56.25" x14ac:dyDescent="0.3">
      <c r="A43" s="17" t="s">
        <v>174</v>
      </c>
      <c r="B43" s="18" t="s">
        <v>107</v>
      </c>
      <c r="C43" s="18" t="s">
        <v>108</v>
      </c>
      <c r="D43" s="16" t="s">
        <v>69</v>
      </c>
      <c r="E43" s="16">
        <v>1.1559999999999999</v>
      </c>
      <c r="F43" s="9"/>
      <c r="G43" s="12">
        <f>ROUND((E43*F43),2)</f>
        <v>0</v>
      </c>
    </row>
    <row r="44" spans="1:7" s="3" customFormat="1" ht="18.75" x14ac:dyDescent="0.3">
      <c r="A44" s="14" t="s">
        <v>170</v>
      </c>
      <c r="B44" s="15"/>
      <c r="C44" s="15" t="s">
        <v>109</v>
      </c>
      <c r="D44" s="20"/>
      <c r="E44" s="20"/>
      <c r="F44" s="10"/>
      <c r="G44" s="12"/>
    </row>
    <row r="45" spans="1:7" ht="37.5" x14ac:dyDescent="0.3">
      <c r="A45" s="17" t="s">
        <v>112</v>
      </c>
      <c r="B45" s="18" t="s">
        <v>110</v>
      </c>
      <c r="C45" s="18" t="s">
        <v>111</v>
      </c>
      <c r="D45" s="16" t="s">
        <v>9</v>
      </c>
      <c r="E45" s="16">
        <v>1.1339999999999999</v>
      </c>
      <c r="F45" s="9"/>
      <c r="G45" s="12">
        <f t="shared" si="0"/>
        <v>0</v>
      </c>
    </row>
    <row r="46" spans="1:7" ht="56.25" x14ac:dyDescent="0.3">
      <c r="A46" s="17" t="s">
        <v>115</v>
      </c>
      <c r="B46" s="18" t="s">
        <v>113</v>
      </c>
      <c r="C46" s="18" t="s">
        <v>114</v>
      </c>
      <c r="D46" s="16" t="s">
        <v>9</v>
      </c>
      <c r="E46" s="16">
        <v>13.215999999999999</v>
      </c>
      <c r="F46" s="9"/>
      <c r="G46" s="12">
        <f>ROUND((E46*F46),2)</f>
        <v>0</v>
      </c>
    </row>
    <row r="47" spans="1:7" ht="37.5" x14ac:dyDescent="0.3">
      <c r="A47" s="17" t="s">
        <v>176</v>
      </c>
      <c r="B47" s="18" t="s">
        <v>116</v>
      </c>
      <c r="C47" s="18" t="s">
        <v>117</v>
      </c>
      <c r="D47" s="16" t="s">
        <v>13</v>
      </c>
      <c r="E47" s="16">
        <v>0.502</v>
      </c>
      <c r="F47" s="9"/>
      <c r="G47" s="12">
        <f t="shared" si="0"/>
        <v>0</v>
      </c>
    </row>
    <row r="48" spans="1:7" s="3" customFormat="1" ht="18.75" x14ac:dyDescent="0.3">
      <c r="A48" s="14" t="s">
        <v>171</v>
      </c>
      <c r="B48" s="15"/>
      <c r="C48" s="15" t="s">
        <v>118</v>
      </c>
      <c r="D48" s="20"/>
      <c r="E48" s="20"/>
      <c r="F48" s="10"/>
      <c r="G48" s="12"/>
    </row>
    <row r="49" spans="1:7" ht="37.5" x14ac:dyDescent="0.3">
      <c r="A49" s="22" t="s">
        <v>177</v>
      </c>
      <c r="B49" s="18" t="s">
        <v>119</v>
      </c>
      <c r="C49" s="18" t="s">
        <v>120</v>
      </c>
      <c r="D49" s="16" t="s">
        <v>9</v>
      </c>
      <c r="E49" s="16">
        <v>20.257999999999999</v>
      </c>
      <c r="F49" s="9"/>
      <c r="G49" s="12">
        <f t="shared" si="0"/>
        <v>0</v>
      </c>
    </row>
    <row r="50" spans="1:7" s="3" customFormat="1" ht="18.75" x14ac:dyDescent="0.3">
      <c r="A50" s="23">
        <v>3</v>
      </c>
      <c r="B50" s="15" t="s">
        <v>121</v>
      </c>
      <c r="C50" s="15" t="s">
        <v>122</v>
      </c>
      <c r="D50" s="20"/>
      <c r="E50" s="20"/>
      <c r="F50" s="10"/>
      <c r="G50" s="12"/>
    </row>
    <row r="51" spans="1:7" s="3" customFormat="1" ht="18.75" x14ac:dyDescent="0.3">
      <c r="A51" s="14" t="s">
        <v>172</v>
      </c>
      <c r="B51" s="15"/>
      <c r="C51" s="15" t="s">
        <v>123</v>
      </c>
      <c r="D51" s="20"/>
      <c r="E51" s="20"/>
      <c r="F51" s="10"/>
      <c r="G51" s="12"/>
    </row>
    <row r="52" spans="1:7" ht="56.25" x14ac:dyDescent="0.3">
      <c r="A52" s="17" t="s">
        <v>127</v>
      </c>
      <c r="B52" s="18" t="s">
        <v>124</v>
      </c>
      <c r="C52" s="18" t="s">
        <v>125</v>
      </c>
      <c r="D52" s="16" t="s">
        <v>126</v>
      </c>
      <c r="E52" s="16">
        <v>0.495</v>
      </c>
      <c r="F52" s="9"/>
      <c r="G52" s="12">
        <f t="shared" si="0"/>
        <v>0</v>
      </c>
    </row>
    <row r="53" spans="1:7" ht="56.25" x14ac:dyDescent="0.3">
      <c r="A53" s="17" t="s">
        <v>130</v>
      </c>
      <c r="B53" s="18" t="s">
        <v>128</v>
      </c>
      <c r="C53" s="18" t="s">
        <v>129</v>
      </c>
      <c r="D53" s="16" t="s">
        <v>9</v>
      </c>
      <c r="E53" s="16">
        <v>75.284999999999997</v>
      </c>
      <c r="F53" s="9"/>
      <c r="G53" s="12">
        <f t="shared" si="0"/>
        <v>0</v>
      </c>
    </row>
    <row r="54" spans="1:7" ht="56.25" x14ac:dyDescent="0.3">
      <c r="A54" s="17" t="s">
        <v>133</v>
      </c>
      <c r="B54" s="18" t="s">
        <v>131</v>
      </c>
      <c r="C54" s="18" t="s">
        <v>132</v>
      </c>
      <c r="D54" s="16" t="s">
        <v>9</v>
      </c>
      <c r="E54" s="16">
        <v>31.184999999999999</v>
      </c>
      <c r="F54" s="9"/>
      <c r="G54" s="12">
        <f t="shared" si="0"/>
        <v>0</v>
      </c>
    </row>
    <row r="55" spans="1:7" ht="37.5" x14ac:dyDescent="0.3">
      <c r="A55" s="17" t="s">
        <v>136</v>
      </c>
      <c r="B55" s="18" t="s">
        <v>134</v>
      </c>
      <c r="C55" s="18" t="s">
        <v>135</v>
      </c>
      <c r="D55" s="16" t="s">
        <v>9</v>
      </c>
      <c r="E55" s="16">
        <v>335.88200000000001</v>
      </c>
      <c r="F55" s="9"/>
      <c r="G55" s="12">
        <f t="shared" si="0"/>
        <v>0</v>
      </c>
    </row>
    <row r="56" spans="1:7" ht="37.5" x14ac:dyDescent="0.3">
      <c r="A56" s="17" t="s">
        <v>139</v>
      </c>
      <c r="B56" s="18" t="s">
        <v>137</v>
      </c>
      <c r="C56" s="18" t="s">
        <v>138</v>
      </c>
      <c r="D56" s="16" t="s">
        <v>9</v>
      </c>
      <c r="E56" s="16">
        <v>71.346000000000004</v>
      </c>
      <c r="F56" s="9"/>
      <c r="G56" s="12">
        <f t="shared" si="0"/>
        <v>0</v>
      </c>
    </row>
    <row r="57" spans="1:7" ht="37.5" x14ac:dyDescent="0.3">
      <c r="A57" s="17" t="s">
        <v>142</v>
      </c>
      <c r="B57" s="18" t="s">
        <v>140</v>
      </c>
      <c r="C57" s="18" t="s">
        <v>141</v>
      </c>
      <c r="D57" s="16" t="s">
        <v>23</v>
      </c>
      <c r="E57" s="16">
        <v>38.9</v>
      </c>
      <c r="F57" s="9"/>
      <c r="G57" s="12">
        <f t="shared" si="0"/>
        <v>0</v>
      </c>
    </row>
    <row r="58" spans="1:7" ht="37.5" x14ac:dyDescent="0.3">
      <c r="A58" s="17" t="s">
        <v>145</v>
      </c>
      <c r="B58" s="18" t="s">
        <v>143</v>
      </c>
      <c r="C58" s="18" t="s">
        <v>144</v>
      </c>
      <c r="D58" s="16" t="s">
        <v>9</v>
      </c>
      <c r="E58" s="16">
        <v>214.108</v>
      </c>
      <c r="F58" s="9"/>
      <c r="G58" s="12">
        <f t="shared" si="0"/>
        <v>0</v>
      </c>
    </row>
    <row r="59" spans="1:7" ht="37.5" x14ac:dyDescent="0.3">
      <c r="A59" s="17" t="s">
        <v>147</v>
      </c>
      <c r="B59" s="18" t="s">
        <v>103</v>
      </c>
      <c r="C59" s="18" t="s">
        <v>146</v>
      </c>
      <c r="D59" s="16" t="s">
        <v>9</v>
      </c>
      <c r="E59" s="16">
        <v>168.78399999999999</v>
      </c>
      <c r="F59" s="9"/>
      <c r="G59" s="12">
        <f t="shared" si="0"/>
        <v>0</v>
      </c>
    </row>
    <row r="60" spans="1:7" ht="37.5" x14ac:dyDescent="0.3">
      <c r="A60" s="17" t="s">
        <v>150</v>
      </c>
      <c r="B60" s="18" t="s">
        <v>148</v>
      </c>
      <c r="C60" s="18" t="s">
        <v>149</v>
      </c>
      <c r="D60" s="16" t="s">
        <v>9</v>
      </c>
      <c r="E60" s="16">
        <v>214.108</v>
      </c>
      <c r="F60" s="9"/>
      <c r="G60" s="12">
        <f t="shared" si="0"/>
        <v>0</v>
      </c>
    </row>
    <row r="61" spans="1:7" ht="56.25" x14ac:dyDescent="0.3">
      <c r="A61" s="17" t="s">
        <v>154</v>
      </c>
      <c r="B61" s="18" t="s">
        <v>151</v>
      </c>
      <c r="C61" s="18" t="s">
        <v>152</v>
      </c>
      <c r="D61" s="16" t="s">
        <v>153</v>
      </c>
      <c r="E61" s="16">
        <v>432</v>
      </c>
      <c r="F61" s="9"/>
      <c r="G61" s="12">
        <f t="shared" si="0"/>
        <v>0</v>
      </c>
    </row>
    <row r="62" spans="1:7" ht="75" x14ac:dyDescent="0.3">
      <c r="A62" s="17" t="s">
        <v>178</v>
      </c>
      <c r="B62" s="18" t="s">
        <v>155</v>
      </c>
      <c r="C62" s="18" t="s">
        <v>156</v>
      </c>
      <c r="D62" s="16" t="s">
        <v>23</v>
      </c>
      <c r="E62" s="16">
        <v>159.5</v>
      </c>
      <c r="F62" s="9"/>
      <c r="G62" s="12">
        <f>ROUND((E62*F62),2)</f>
        <v>0</v>
      </c>
    </row>
    <row r="63" spans="1:7" s="3" customFormat="1" ht="18.75" x14ac:dyDescent="0.3">
      <c r="A63" s="14" t="s">
        <v>173</v>
      </c>
      <c r="B63" s="15"/>
      <c r="C63" s="15" t="s">
        <v>157</v>
      </c>
      <c r="D63" s="20"/>
      <c r="E63" s="20"/>
      <c r="F63" s="10"/>
      <c r="G63" s="12"/>
    </row>
    <row r="64" spans="1:7" ht="37.5" x14ac:dyDescent="0.3">
      <c r="A64" s="17" t="s">
        <v>160</v>
      </c>
      <c r="B64" s="18" t="s">
        <v>158</v>
      </c>
      <c r="C64" s="18" t="s">
        <v>159</v>
      </c>
      <c r="D64" s="16" t="s">
        <v>9</v>
      </c>
      <c r="E64" s="16">
        <v>219.989</v>
      </c>
      <c r="F64" s="9"/>
      <c r="G64" s="12">
        <f t="shared" si="0"/>
        <v>0</v>
      </c>
    </row>
    <row r="65" spans="1:7" ht="37.5" x14ac:dyDescent="0.3">
      <c r="A65" s="17" t="s">
        <v>179</v>
      </c>
      <c r="B65" s="18" t="s">
        <v>161</v>
      </c>
      <c r="C65" s="18" t="s">
        <v>162</v>
      </c>
      <c r="D65" s="16" t="s">
        <v>9</v>
      </c>
      <c r="E65" s="16">
        <v>150.57</v>
      </c>
      <c r="F65" s="9"/>
      <c r="G65" s="12">
        <f>ROUND((E65*F65),2)</f>
        <v>0</v>
      </c>
    </row>
    <row r="66" spans="1:7" ht="29.25" customHeight="1" x14ac:dyDescent="0.3">
      <c r="F66" s="11"/>
      <c r="G66" s="13">
        <f>SUM(G6:G65)</f>
        <v>0</v>
      </c>
    </row>
  </sheetData>
  <sheetProtection algorithmName="SHA-512" hashValue="O4/lk0CveRlH7fosnZNMz08ledAU3Bzmt3lQaFU2T1XuY5SWvZ4uHsU3xhIWGGx7OoywsteJwUvEVGAPnC4Qfw==" saltValue="xVcwBDOrqNpGAQfERmHXWQ==" spinCount="100000" sheet="1" objects="1" scenarios="1"/>
  <pageMargins left="0.7" right="0.7" top="0.75" bottom="0.75" header="0.3" footer="0.3"/>
  <pageSetup paperSize="9" scale="52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UM</cp:lastModifiedBy>
  <cp:lastPrinted>2019-04-08T12:07:48Z</cp:lastPrinted>
  <dcterms:created xsi:type="dcterms:W3CDTF">2019-04-08T10:33:16Z</dcterms:created>
  <dcterms:modified xsi:type="dcterms:W3CDTF">2019-06-07T05:31:41Z</dcterms:modified>
</cp:coreProperties>
</file>