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<sst xmlns="http://schemas.openxmlformats.org/spreadsheetml/2006/main" count="39" uniqueCount="30">
  <si>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</si>
  <si>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</si>
  <si>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</si>
  <si>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</si>
  <si>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</si>
  <si>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</si>
  <si>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</si>
  <si>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</si>
  <si>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</si>
  <si>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</si>
  <si>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</si>
  <si>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</si>
  <si>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</si>
  <si>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</si>
  <si>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</si>
  <si>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</si>
  <si>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</si>
  <si>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</si>
  <si>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</si>
  <si>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</si>
  <si>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</si>
  <si>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</si>
  <si>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za I kwartał 2017 roku</t>
  </si>
  <si>
    <t>Wykonanie za I kwartał 2017 r.</t>
  </si>
  <si>
    <t>Plan na 2017 r.</t>
  </si>
  <si>
    <t>(Dz.U. z 2016 r., poz.1870 z późn. zm)</t>
  </si>
  <si>
    <t xml:space="preserve"> - z tytułu grzywien nałożonych w drodze mandatów karnych Straży Miejskiej na kwotę 461,60 zł</t>
  </si>
  <si>
    <t xml:space="preserve"> - od osób fizycznych na kwotę zł,</t>
  </si>
  <si>
    <t>W okresie od 1 stycznia do 31 marca 2017 r.  dokonano umorzeń niepodatkowych należności budżetowych na łączną kwotę 2.505,78 zł, w tym:</t>
  </si>
  <si>
    <t xml:space="preserve"> -  z tytułu zajęcia pasa drogowego na kwotę 2.044,18 zł,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</si>
</sst>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9" fillId="3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C7" sqref="C7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7" t="s">
        <v>13</v>
      </c>
      <c r="B1" s="77"/>
      <c r="C1" s="77"/>
      <c r="D1" s="77"/>
      <c r="E1" s="37"/>
    </row>
    <row r="2" spans="1:17" ht="16.5" customHeight="1">
      <c r="A2" s="77" t="s">
        <v>22</v>
      </c>
      <c r="B2" s="77"/>
      <c r="C2" s="77"/>
      <c r="D2" s="77"/>
      <c r="E2" s="37"/>
    </row>
    <row r="3" spans="1:17" ht="12" customHeight="1">
      <c r="A3" s="78"/>
      <c r="B3" s="78"/>
      <c r="C3" s="78"/>
      <c r="D3" s="78"/>
      <c r="E3" s="37"/>
    </row>
    <row r="4" spans="1:17">
      <c r="A4" s="76" t="s">
        <v>21</v>
      </c>
      <c r="B4" s="76"/>
      <c r="C4" s="76"/>
      <c r="D4" s="76"/>
      <c r="E4" s="37"/>
    </row>
    <row r="5" spans="1:17">
      <c r="A5" s="76" t="s">
        <v>25</v>
      </c>
      <c r="B5" s="76"/>
      <c r="C5" s="76"/>
      <c r="D5" s="76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24</v>
      </c>
      <c r="C7" s="33" t="s">
        <v>23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9" t="s">
        <v>5</v>
      </c>
      <c r="B8" s="60">
        <f>SUM(B9,B16)</f>
        <v>1898251232</v>
      </c>
      <c r="C8" s="60">
        <f>SUM(C9,C16)</f>
        <v>466886954</v>
      </c>
      <c r="D8" s="61">
        <f>C8/B8*100</f>
        <v>24.595635505427136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44">
        <f>SUM(B10:B15)</f>
        <v>1279809811</v>
      </c>
      <c r="C9" s="44">
        <f>SUM(C10:C15)</f>
        <v>350278082</v>
      </c>
      <c r="D9" s="45">
        <f t="shared" ref="D9:D29" si="0">C9/B9*100</f>
        <v>27.369541863904338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6" t="s">
        <v>3</v>
      </c>
      <c r="B10" s="47">
        <v>508741834</v>
      </c>
      <c r="C10" s="48">
        <v>131549751</v>
      </c>
      <c r="D10" s="49">
        <f t="shared" si="0"/>
        <v>25.857859961247065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6" t="s">
        <v>11</v>
      </c>
      <c r="B11" s="47">
        <v>276481334</v>
      </c>
      <c r="C11" s="48">
        <v>60570058</v>
      </c>
      <c r="D11" s="49">
        <f t="shared" si="0"/>
        <v>21.907467359080378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6" t="s">
        <v>12</v>
      </c>
      <c r="B12" s="47">
        <v>14000000</v>
      </c>
      <c r="C12" s="48">
        <v>4848111</v>
      </c>
      <c r="D12" s="49">
        <f t="shared" si="0"/>
        <v>34.629364285714288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6" t="s">
        <v>10</v>
      </c>
      <c r="B13" s="47">
        <v>208431010</v>
      </c>
      <c r="C13" s="48">
        <v>79392809</v>
      </c>
      <c r="D13" s="49">
        <f t="shared" si="0"/>
        <v>38.090689576373499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50" t="s">
        <v>15</v>
      </c>
      <c r="B14" s="47">
        <v>25491428</v>
      </c>
      <c r="C14" s="48">
        <v>1575934</v>
      </c>
      <c r="D14" s="49">
        <f t="shared" si="0"/>
        <v>6.1822115261647959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6" t="s">
        <v>14</v>
      </c>
      <c r="B15" s="47">
        <v>246664205</v>
      </c>
      <c r="C15" s="48">
        <v>72341419</v>
      </c>
      <c r="D15" s="49">
        <f t="shared" si="0"/>
        <v>29.327894981762761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20</v>
      </c>
      <c r="B16" s="44">
        <f>SUM(B17:B22)</f>
        <v>618441421</v>
      </c>
      <c r="C16" s="44">
        <f>SUM(C17:C22)</f>
        <v>116608872</v>
      </c>
      <c r="D16" s="45">
        <f t="shared" si="0"/>
        <v>18.855281687220625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6" t="s">
        <v>3</v>
      </c>
      <c r="B17" s="48">
        <v>23984483</v>
      </c>
      <c r="C17" s="51">
        <v>7136632</v>
      </c>
      <c r="D17" s="49">
        <f t="shared" si="0"/>
        <v>29.755204646270673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6" t="s">
        <v>11</v>
      </c>
      <c r="B18" s="47">
        <v>74793710</v>
      </c>
      <c r="C18" s="48">
        <v>16385407</v>
      </c>
      <c r="D18" s="49">
        <f t="shared" si="0"/>
        <v>21.907466550328898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6" t="s">
        <v>12</v>
      </c>
      <c r="B19" s="47">
        <v>3000000</v>
      </c>
      <c r="C19" s="48">
        <v>1011646</v>
      </c>
      <c r="D19" s="49">
        <f t="shared" si="0"/>
        <v>33.721533333333333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6" t="s">
        <v>10</v>
      </c>
      <c r="B20" s="47">
        <v>190248715</v>
      </c>
      <c r="C20" s="48">
        <v>71487298</v>
      </c>
      <c r="D20" s="49">
        <f t="shared" si="0"/>
        <v>37.575706096096368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50" t="s">
        <v>15</v>
      </c>
      <c r="B21" s="47">
        <v>292236670</v>
      </c>
      <c r="C21" s="48">
        <v>10604979</v>
      </c>
      <c r="D21" s="49">
        <f t="shared" si="0"/>
        <v>3.6289008494382311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3" t="s">
        <v>14</v>
      </c>
      <c r="B22" s="64">
        <v>34177843</v>
      </c>
      <c r="C22" s="65">
        <v>9982910</v>
      </c>
      <c r="D22" s="66">
        <f t="shared" si="0"/>
        <v>29.208718642659807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9" t="s">
        <v>4</v>
      </c>
      <c r="B23" s="62">
        <f>SUM(B24,B27)</f>
        <v>2062868268</v>
      </c>
      <c r="C23" s="62">
        <f>SUM(C24,C27)</f>
        <v>385955703</v>
      </c>
      <c r="D23" s="61">
        <f t="shared" si="0"/>
        <v>18.709663093232475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2" t="s">
        <v>16</v>
      </c>
      <c r="B24" s="53">
        <f>SUM(B25:B26)</f>
        <v>1317604437</v>
      </c>
      <c r="C24" s="53">
        <f>SUM(C25:C26)</f>
        <v>294740583</v>
      </c>
      <c r="D24" s="45">
        <f t="shared" si="0"/>
        <v>22.369428541928933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4" t="s">
        <v>19</v>
      </c>
      <c r="B25" s="48">
        <v>1115102832</v>
      </c>
      <c r="C25" s="48">
        <v>287494627</v>
      </c>
      <c r="D25" s="49">
        <f t="shared" si="0"/>
        <v>25.781893718659305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4" t="s">
        <v>17</v>
      </c>
      <c r="B26" s="48">
        <v>202501605</v>
      </c>
      <c r="C26" s="48">
        <v>7245956</v>
      </c>
      <c r="D26" s="49">
        <f t="shared" si="0"/>
        <v>3.578221515824529</v>
      </c>
      <c r="E26" s="38"/>
      <c r="F26" s="2"/>
      <c r="G26" s="2"/>
      <c r="H26" s="35"/>
      <c r="I26" s="2"/>
    </row>
    <row r="27" spans="1:17" ht="23.25" customHeight="1">
      <c r="A27" s="52" t="s">
        <v>18</v>
      </c>
      <c r="B27" s="53">
        <f>SUM(B28:B29)</f>
        <v>745263831</v>
      </c>
      <c r="C27" s="53">
        <f>SUM(C28:C29)</f>
        <v>91215120</v>
      </c>
      <c r="D27" s="55">
        <f t="shared" si="0"/>
        <v>12.239305894881138</v>
      </c>
      <c r="E27" s="38"/>
      <c r="F27" s="2"/>
      <c r="G27" s="2"/>
      <c r="H27" s="2"/>
      <c r="I27" s="2"/>
    </row>
    <row r="28" spans="1:17" ht="23.25" customHeight="1">
      <c r="A28" s="54" t="s">
        <v>19</v>
      </c>
      <c r="B28" s="48">
        <v>338911937</v>
      </c>
      <c r="C28" s="48">
        <v>87635142</v>
      </c>
      <c r="D28" s="49">
        <f t="shared" si="0"/>
        <v>25.857791488766598</v>
      </c>
      <c r="E28" s="38"/>
      <c r="F28" s="2"/>
      <c r="G28" s="2"/>
      <c r="H28" s="2"/>
      <c r="I28" s="2"/>
    </row>
    <row r="29" spans="1:17" ht="23.25" customHeight="1">
      <c r="A29" s="54" t="s">
        <v>17</v>
      </c>
      <c r="B29" s="56">
        <v>406351894</v>
      </c>
      <c r="C29" s="56">
        <v>3579978</v>
      </c>
      <c r="D29" s="49">
        <f t="shared" si="0"/>
        <v>0.88100438385061397</v>
      </c>
      <c r="E29" s="38"/>
      <c r="F29" s="2"/>
      <c r="G29" s="2"/>
      <c r="H29" s="2"/>
      <c r="I29" s="2"/>
    </row>
    <row r="30" spans="1:17" ht="10.5" customHeight="1">
      <c r="A30" s="57"/>
      <c r="B30" s="58"/>
      <c r="C30" s="58"/>
      <c r="D30" s="42"/>
      <c r="E30" s="38"/>
      <c r="F30" s="2"/>
      <c r="G30" s="2"/>
      <c r="H30" s="2"/>
      <c r="I30" s="2"/>
    </row>
    <row r="31" spans="1:17" ht="24.75" customHeight="1">
      <c r="A31" s="67" t="s">
        <v>6</v>
      </c>
      <c r="B31" s="68">
        <f>B23-B8</f>
        <v>164617036</v>
      </c>
      <c r="C31" s="68"/>
      <c r="D31" s="73" t="s">
        <v>9</v>
      </c>
      <c r="E31" s="38"/>
      <c r="F31" s="2"/>
      <c r="G31" s="2"/>
      <c r="H31" s="2"/>
      <c r="I31" s="2"/>
    </row>
    <row r="32" spans="1:17" ht="24.75" customHeight="1">
      <c r="A32" s="69" t="s">
        <v>8</v>
      </c>
      <c r="B32" s="70"/>
      <c r="C32" s="71">
        <f>C8-C23</f>
        <v>80931251</v>
      </c>
      <c r="D32" s="72" t="s">
        <v>9</v>
      </c>
      <c r="E32" s="38"/>
      <c r="F32" s="2"/>
      <c r="G32" s="2"/>
      <c r="H32" s="2"/>
      <c r="I32" s="2"/>
    </row>
    <row r="33" spans="1:9" ht="1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>
      <c r="A34" s="81" t="s">
        <v>28</v>
      </c>
      <c r="B34" s="81"/>
      <c r="C34" s="81"/>
      <c r="D34" s="81"/>
      <c r="E34" s="38"/>
      <c r="F34" s="38"/>
      <c r="G34" s="38"/>
      <c r="H34" s="38"/>
      <c r="I34" s="38"/>
    </row>
    <row r="35" spans="1:9" s="37" customFormat="1" hidden="1">
      <c r="A35" s="74" t="s">
        <v>27</v>
      </c>
      <c r="B35" s="75"/>
      <c r="C35" s="75"/>
      <c r="D35" s="75"/>
      <c r="E35" s="38"/>
      <c r="F35" s="38"/>
      <c r="G35" s="38"/>
      <c r="H35" s="38"/>
      <c r="I35" s="38"/>
    </row>
    <row r="36" spans="1:9" s="37" customFormat="1">
      <c r="A36" s="79" t="s">
        <v>29</v>
      </c>
      <c r="B36" s="80"/>
      <c r="C36" s="80"/>
      <c r="D36" s="80"/>
      <c r="E36" s="38"/>
      <c r="F36" s="38"/>
      <c r="G36" s="38"/>
      <c r="H36" s="38"/>
      <c r="I36" s="38"/>
    </row>
    <row r="37" spans="1:9" s="37" customFormat="1">
      <c r="A37" s="79" t="s">
        <v>26</v>
      </c>
      <c r="B37" s="80"/>
      <c r="C37" s="80"/>
      <c r="D37" s="80"/>
      <c r="E37" s="38"/>
      <c r="F37" s="38"/>
      <c r="G37" s="38"/>
      <c r="H37" s="38"/>
      <c r="I37" s="38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2017-04-27T12:24:33Z</dcterms:modified>
</cp:coreProperties>
</file>